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2o TRIMESTRE\DIGITAL\"/>
    </mc:Choice>
  </mc:AlternateContent>
  <bookViews>
    <workbookView xWindow="0" yWindow="0" windowWidth="28800" windowHeight="12435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E17" i="1"/>
  <c r="F17" i="1" s="1"/>
  <c r="E16" i="1"/>
  <c r="F16" i="1" s="1"/>
  <c r="E15" i="1"/>
  <c r="F15" i="1" s="1"/>
  <c r="E7" i="1"/>
  <c r="F7" i="1" s="1"/>
  <c r="E6" i="1"/>
  <c r="F6" i="1" s="1"/>
  <c r="E5" i="1"/>
  <c r="F5" i="1" s="1"/>
  <c r="E21" i="1" l="1"/>
  <c r="F21" i="1" s="1"/>
  <c r="E20" i="1"/>
  <c r="F20" i="1" s="1"/>
  <c r="E19" i="1"/>
  <c r="F19" i="1" s="1"/>
  <c r="E14" i="1"/>
  <c r="F14" i="1" s="1"/>
  <c r="E13" i="1"/>
  <c r="F13" i="1" s="1"/>
  <c r="D12" i="1"/>
  <c r="C12" i="1"/>
  <c r="B12" i="1"/>
  <c r="E11" i="1"/>
  <c r="F11" i="1" s="1"/>
  <c r="E10" i="1"/>
  <c r="F10" i="1" s="1"/>
  <c r="E9" i="1"/>
  <c r="F9" i="1" s="1"/>
  <c r="E8" i="1"/>
  <c r="F8" i="1" s="1"/>
  <c r="E4" i="1"/>
  <c r="D4" i="1"/>
  <c r="D3" i="1" s="1"/>
  <c r="C4" i="1"/>
  <c r="B4" i="1"/>
  <c r="B3" i="1" l="1"/>
  <c r="C3" i="1"/>
  <c r="F4" i="1"/>
  <c r="F12" i="1"/>
  <c r="E12" i="1"/>
  <c r="E3" i="1" s="1"/>
  <c r="F3" i="1" l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<sst xmlns="http://schemas.openxmlformats.org/spreadsheetml/2006/main" count="27" uniqueCount="27">
  <si>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</si>
  <si>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</si>
  <si>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</si>
  <si>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</si>
  <si>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</si>
  <si>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</si>
  <si>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</si>
  <si>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</si>
  <si>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</si>
  <si>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</si>
  <si>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</si>
  <si>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</si>
  <si>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</si>
  <si>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</si>
  <si>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</si>
  <si>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</si>
  <si>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</si>
  <si>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</si>
  <si>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</si>
  <si>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</si>
  <si>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</si>
  <si>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</si>
  <si>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</si>
  <si>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</si>
  <si>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</si>
  <si>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</si>
  <si>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INSTITUTO TECNOLOGICO SUPERIOR DE SALVATIERRA
Estado Analítico del Activo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</si>
</sst>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3" fillId="0" borderId="0" xfId="8" applyFont="1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J11" sqref="J1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4" t="s">
        <v>6</v>
      </c>
      <c r="B3" s="7">
        <f>B4+B12</f>
        <v>113650636.00000001</v>
      </c>
      <c r="C3" s="7">
        <f t="shared" ref="C3:F3" si="0">C4+C12</f>
        <v>66495683.060000002</v>
      </c>
      <c r="D3" s="7">
        <f t="shared" si="0"/>
        <v>68481954.950000003</v>
      </c>
      <c r="E3" s="7">
        <f t="shared" si="0"/>
        <v>111664364.11000001</v>
      </c>
      <c r="F3" s="7">
        <f t="shared" si="0"/>
        <v>-1986271.8899999959</v>
      </c>
    </row>
    <row r="4" spans="1:6" x14ac:dyDescent="0.2">
      <c r="A4" s="5" t="s">
        <v>7</v>
      </c>
      <c r="B4" s="7">
        <f>SUM(B5:B11)</f>
        <v>22906066.300000001</v>
      </c>
      <c r="C4" s="7">
        <f>SUM(C5:C11)</f>
        <v>65782683.060000002</v>
      </c>
      <c r="D4" s="7">
        <f>SUM(D5:D11)</f>
        <v>68481954.950000003</v>
      </c>
      <c r="E4" s="7">
        <f>SUM(E5:E11)</f>
        <v>20206794.410000004</v>
      </c>
      <c r="F4" s="7">
        <f>SUM(F5:F11)</f>
        <v>-2699271.8899999959</v>
      </c>
    </row>
    <row r="5" spans="1:6" x14ac:dyDescent="0.2">
      <c r="A5" s="6" t="s">
        <v>8</v>
      </c>
      <c r="B5" s="8">
        <v>22887237.300000001</v>
      </c>
      <c r="C5" s="8">
        <v>36574472.960000001</v>
      </c>
      <c r="D5" s="8">
        <v>39307170.640000001</v>
      </c>
      <c r="E5" s="8">
        <f>B5+C5-D5</f>
        <v>20154539.620000005</v>
      </c>
      <c r="F5" s="8">
        <f t="shared" ref="F5:F7" si="1">E5-B5</f>
        <v>-2732697.679999996</v>
      </c>
    </row>
    <row r="6" spans="1:6" x14ac:dyDescent="0.2">
      <c r="A6" s="6" t="s">
        <v>9</v>
      </c>
      <c r="B6" s="8">
        <v>17002</v>
      </c>
      <c r="C6" s="8">
        <v>29056464.260000002</v>
      </c>
      <c r="D6" s="8">
        <v>29042302.260000002</v>
      </c>
      <c r="E6" s="8">
        <f t="shared" ref="E6:E7" si="2">B6+C6-D6</f>
        <v>31164</v>
      </c>
      <c r="F6" s="8">
        <f t="shared" si="1"/>
        <v>14162</v>
      </c>
    </row>
    <row r="7" spans="1:6" x14ac:dyDescent="0.2">
      <c r="A7" s="6" t="s">
        <v>10</v>
      </c>
      <c r="B7" s="8">
        <v>0</v>
      </c>
      <c r="C7" s="8">
        <v>151745.84</v>
      </c>
      <c r="D7" s="8">
        <v>132482.04999999999</v>
      </c>
      <c r="E7" s="8">
        <f t="shared" si="2"/>
        <v>19263.790000000008</v>
      </c>
      <c r="F7" s="8">
        <f t="shared" si="1"/>
        <v>19263.790000000008</v>
      </c>
    </row>
    <row r="8" spans="1:6" x14ac:dyDescent="0.2">
      <c r="A8" s="6" t="s">
        <v>11</v>
      </c>
      <c r="B8" s="8">
        <v>0</v>
      </c>
      <c r="C8" s="8">
        <v>0</v>
      </c>
      <c r="D8" s="8">
        <v>0</v>
      </c>
      <c r="E8" s="8">
        <f t="shared" ref="E8:E11" si="3">B8+C8-D8</f>
        <v>0</v>
      </c>
      <c r="F8" s="8">
        <f t="shared" ref="F8:F11" si="4">E8-B8</f>
        <v>0</v>
      </c>
    </row>
    <row r="9" spans="1:6" x14ac:dyDescent="0.2">
      <c r="A9" s="6" t="s">
        <v>12</v>
      </c>
      <c r="B9" s="8">
        <v>0</v>
      </c>
      <c r="C9" s="8">
        <v>0</v>
      </c>
      <c r="D9" s="8">
        <v>0</v>
      </c>
      <c r="E9" s="8">
        <f t="shared" si="3"/>
        <v>0</v>
      </c>
      <c r="F9" s="8">
        <f t="shared" si="4"/>
        <v>0</v>
      </c>
    </row>
    <row r="10" spans="1:6" x14ac:dyDescent="0.2">
      <c r="A10" s="6" t="s">
        <v>13</v>
      </c>
      <c r="B10" s="8">
        <v>0</v>
      </c>
      <c r="C10" s="8">
        <v>0</v>
      </c>
      <c r="D10" s="8">
        <v>0</v>
      </c>
      <c r="E10" s="8">
        <f t="shared" si="3"/>
        <v>0</v>
      </c>
      <c r="F10" s="8">
        <f t="shared" si="4"/>
        <v>0</v>
      </c>
    </row>
    <row r="11" spans="1:6" x14ac:dyDescent="0.2">
      <c r="A11" s="6" t="s">
        <v>14</v>
      </c>
      <c r="B11" s="8">
        <v>1827</v>
      </c>
      <c r="C11" s="8">
        <v>0</v>
      </c>
      <c r="D11" s="8">
        <v>0</v>
      </c>
      <c r="E11" s="8">
        <f t="shared" si="3"/>
        <v>1827</v>
      </c>
      <c r="F11" s="8">
        <f t="shared" si="4"/>
        <v>0</v>
      </c>
    </row>
    <row r="12" spans="1:6" x14ac:dyDescent="0.2">
      <c r="A12" s="5" t="s">
        <v>15</v>
      </c>
      <c r="B12" s="7">
        <f>SUM(B13:B21)</f>
        <v>90744569.700000018</v>
      </c>
      <c r="C12" s="7">
        <f>SUM(C13:C21)</f>
        <v>713000</v>
      </c>
      <c r="D12" s="7">
        <f>SUM(D13:D21)</f>
        <v>0</v>
      </c>
      <c r="E12" s="7">
        <f>SUM(E13:E21)</f>
        <v>91457569.700000018</v>
      </c>
      <c r="F12" s="7">
        <f>SUM(F13:F21)</f>
        <v>713000</v>
      </c>
    </row>
    <row r="13" spans="1:6" x14ac:dyDescent="0.2">
      <c r="A13" s="6" t="s">
        <v>16</v>
      </c>
      <c r="B13" s="8">
        <v>0</v>
      </c>
      <c r="C13" s="8">
        <v>0</v>
      </c>
      <c r="D13" s="8">
        <v>0</v>
      </c>
      <c r="E13" s="8">
        <f>B13+C13-D13</f>
        <v>0</v>
      </c>
      <c r="F13" s="8">
        <f t="shared" ref="F13:F21" si="5">E13-B13</f>
        <v>0</v>
      </c>
    </row>
    <row r="14" spans="1:6" x14ac:dyDescent="0.2">
      <c r="A14" s="6" t="s">
        <v>17</v>
      </c>
      <c r="B14" s="9">
        <v>0</v>
      </c>
      <c r="C14" s="9">
        <v>0</v>
      </c>
      <c r="D14" s="9">
        <v>0</v>
      </c>
      <c r="E14" s="9">
        <f t="shared" ref="E14:E21" si="6">B14+C14-D14</f>
        <v>0</v>
      </c>
      <c r="F14" s="9">
        <f t="shared" si="5"/>
        <v>0</v>
      </c>
    </row>
    <row r="15" spans="1:6" x14ac:dyDescent="0.2">
      <c r="A15" s="6" t="s">
        <v>18</v>
      </c>
      <c r="B15" s="9">
        <v>81008785.689999998</v>
      </c>
      <c r="C15" s="9">
        <v>0</v>
      </c>
      <c r="D15" s="9">
        <v>0</v>
      </c>
      <c r="E15" s="9">
        <f t="shared" si="6"/>
        <v>81008785.689999998</v>
      </c>
      <c r="F15" s="9">
        <f t="shared" si="5"/>
        <v>0</v>
      </c>
    </row>
    <row r="16" spans="1:6" x14ac:dyDescent="0.2">
      <c r="A16" s="6" t="s">
        <v>19</v>
      </c>
      <c r="B16" s="8">
        <v>36205763.369999997</v>
      </c>
      <c r="C16" s="8">
        <v>713000</v>
      </c>
      <c r="D16" s="8">
        <v>0</v>
      </c>
      <c r="E16" s="8">
        <f t="shared" si="6"/>
        <v>36918763.369999997</v>
      </c>
      <c r="F16" s="8">
        <f t="shared" si="5"/>
        <v>713000</v>
      </c>
    </row>
    <row r="17" spans="1:6" x14ac:dyDescent="0.2">
      <c r="A17" s="6" t="s">
        <v>20</v>
      </c>
      <c r="B17" s="8">
        <v>2851.04</v>
      </c>
      <c r="C17" s="8">
        <v>0</v>
      </c>
      <c r="D17" s="8">
        <v>0</v>
      </c>
      <c r="E17" s="8">
        <f t="shared" si="6"/>
        <v>2851.04</v>
      </c>
      <c r="F17" s="8">
        <f t="shared" si="5"/>
        <v>0</v>
      </c>
    </row>
    <row r="18" spans="1:6" x14ac:dyDescent="0.2">
      <c r="A18" s="6" t="s">
        <v>21</v>
      </c>
      <c r="B18" s="8">
        <v>-26472830.399999999</v>
      </c>
      <c r="C18" s="8">
        <v>0</v>
      </c>
      <c r="D18" s="8">
        <v>0</v>
      </c>
      <c r="E18" s="8">
        <f t="shared" si="6"/>
        <v>-26472830.399999999</v>
      </c>
      <c r="F18" s="8">
        <f t="shared" si="5"/>
        <v>0</v>
      </c>
    </row>
    <row r="19" spans="1:6" x14ac:dyDescent="0.2">
      <c r="A19" s="6" t="s">
        <v>22</v>
      </c>
      <c r="B19" s="8">
        <v>0</v>
      </c>
      <c r="C19" s="8">
        <v>0</v>
      </c>
      <c r="D19" s="8">
        <v>0</v>
      </c>
      <c r="E19" s="8">
        <f t="shared" si="6"/>
        <v>0</v>
      </c>
      <c r="F19" s="8">
        <f t="shared" si="5"/>
        <v>0</v>
      </c>
    </row>
    <row r="20" spans="1:6" x14ac:dyDescent="0.2">
      <c r="A20" s="6" t="s">
        <v>23</v>
      </c>
      <c r="B20" s="8">
        <v>0</v>
      </c>
      <c r="C20" s="8">
        <v>0</v>
      </c>
      <c r="D20" s="8">
        <v>0</v>
      </c>
      <c r="E20" s="8">
        <f t="shared" si="6"/>
        <v>0</v>
      </c>
      <c r="F20" s="8">
        <f t="shared" si="5"/>
        <v>0</v>
      </c>
    </row>
    <row r="21" spans="1:6" x14ac:dyDescent="0.2">
      <c r="A21" s="6" t="s">
        <v>24</v>
      </c>
      <c r="B21" s="8">
        <v>0</v>
      </c>
      <c r="C21" s="8">
        <v>0</v>
      </c>
      <c r="D21" s="8">
        <v>0</v>
      </c>
      <c r="E21" s="8">
        <f t="shared" si="6"/>
        <v>0</v>
      </c>
      <c r="F21" s="8">
        <f t="shared" si="5"/>
        <v>0</v>
      </c>
    </row>
    <row r="22" spans="1:6" ht="6" customHeight="1" x14ac:dyDescent="0.2"/>
    <row r="23" spans="1:6" x14ac:dyDescent="0.2">
      <c r="A23" s="10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0c865bf4-0f22-4e4d-b041-7b0c1657e5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ED53C0-026E-407A-921C-5A741F346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2025-07-15T18:24:38Z</cp:lastPrinted>
  <dcterms:created xsi:type="dcterms:W3CDTF">2014-02-09T04:04:15Z</dcterms:created>
  <dcterms:modified xsi:type="dcterms:W3CDTF">2025-07-15T18:24:57Z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